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<sst xmlns="http://schemas.openxmlformats.org/spreadsheetml/2006/main" count="177" uniqueCount="152">
  <si>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</si>
  <si>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</si>
  <si>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</si>
  <si>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</si>
  <si>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</si>
  <si>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</si>
  <si>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</si>
  <si>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</si>
  <si>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</si>
  <si>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</si>
  <si>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</si>
  <si>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</si>
  <si>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</si>
  <si>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</si>
  <si>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</si>
  <si>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</si>
  <si>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</si>
  <si>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</si>
  <si>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</si>
  <si>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</si>
  <si>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</si>
  <si>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</si>
  <si>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</si>
  <si>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</si>
  <si>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</si>
  <si>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</si>
  <si>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</si>
  <si>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</si>
  <si>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</si>
  <si>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</si>
  <si>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</si>
  <si>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</si>
  <si>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</si>
  <si>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</si>
  <si>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</si>
  <si>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</si>
  <si>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</si>
  <si>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</si>
  <si>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</si>
  <si>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</si>
  <si>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</si>
  <si>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</si>
  <si>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</si>
  <si>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</si>
  <si>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</si>
  <si>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</si>
  <si>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</si>
  <si>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</si>
  <si>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</si>
  <si>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</si>
  <si>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</si>
  <si>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</si>
  <si>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</si>
  <si>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</si>
  <si>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</si>
  <si>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</si>
  <si>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</si>
  <si>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</si>
  <si>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</si>
  <si>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</si>
  <si>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</si>
  <si>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</si>
  <si>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</si>
  <si>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</si>
  <si>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</si>
  <si>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</si>
  <si>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</si>
  <si>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</si>
  <si>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</si>
  <si>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</si>
  <si>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</si>
  <si>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</si>
  <si>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</si>
  <si>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</si>
  <si>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</si>
  <si>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</si>
  <si>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</si>
  <si>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</si>
  <si>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</si>
  <si>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</si>
  <si>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</si>
  <si>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</si>
  <si>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</si>
  <si>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</si>
  <si>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</si>
  <si>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</si>
  <si>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</si>
  <si>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</si>
  <si>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</si>
  <si>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</si>
  <si>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</si>
  <si>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</si>
  <si>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</si>
  <si>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</si>
  <si>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</si>
  <si>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</si>
  <si>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</si>
  <si>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</si>
  <si>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</si>
  <si>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</si>
  <si>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</si>
  <si>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</si>
  <si>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</si>
  <si>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</si>
  <si>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</si>
  <si>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</si>
  <si>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</si>
  <si>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</si>
  <si>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</si>
  <si>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</si>
  <si>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</si>
  <si>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</si>
  <si>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</si>
  <si>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</si>
  <si>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</si>
  <si>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</si>
  <si>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</si>
  <si>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</si>
  <si>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</si>
  <si>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</si>
  <si>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</si>
  <si>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</si>
  <si>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</si>
  <si>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</si>
  <si>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</si>
  <si>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</si>
  <si>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</si>
  <si>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</si>
  <si>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</si>
  <si>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</si>
  <si>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</si>
  <si>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</si>
  <si>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</si>
  <si>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</si>
  <si>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</si>
  <si>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</si>
  <si>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</si>
  <si>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</si>
  <si>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</si>
  <si>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</si>
  <si>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</si>
  <si>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</si>
  <si>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</si>
  <si>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В.А. Лепеха</t>
  </si>
  <si>
    <t>О.А. Бершадська</t>
  </si>
  <si>
    <t>(04865) 3-30-88</t>
  </si>
  <si>
    <t>inbox@sr.od.court.gov.ua</t>
  </si>
  <si>
    <t>7 липня 2016 року</t>
  </si>
  <si>
    <t>перше півріччя 2016 року</t>
  </si>
  <si>
    <t>Савранський районний суд Одеської області</t>
  </si>
  <si>
    <t>66200. Одеська область</t>
  </si>
  <si>
    <t>смт. Саврань. вул. Генерала Карначова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</si>
</sst>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151</v>
      </c>
      <c r="D6" s="97">
        <f aca="true" t="shared" si="0" ref="D6:L6">SUM(D7,D10,D13,D14,D15,D18,D21,D22)</f>
        <v>148935.71</v>
      </c>
      <c r="E6" s="71">
        <f t="shared" si="0"/>
        <v>135</v>
      </c>
      <c r="F6" s="97">
        <f t="shared" si="0"/>
        <v>142270.06</v>
      </c>
      <c r="G6" s="71">
        <f t="shared" si="0"/>
        <v>1</v>
      </c>
      <c r="H6" s="97">
        <f t="shared" si="0"/>
        <v>551.2</v>
      </c>
      <c r="I6" s="71">
        <f t="shared" si="0"/>
        <v>12</v>
      </c>
      <c r="J6" s="97">
        <f t="shared" si="0"/>
        <v>7441.2</v>
      </c>
      <c r="K6" s="71">
        <f t="shared" si="0"/>
        <v>14</v>
      </c>
      <c r="L6" s="97">
        <f t="shared" si="0"/>
        <v>7992.4</v>
      </c>
    </row>
    <row r="7" spans="1:12" ht="16.5" customHeight="1">
      <c r="A7" s="123">
        <v>2</v>
      </c>
      <c r="B7" s="126" t="s">
        <v>114</v>
      </c>
      <c r="C7" s="72">
        <v>95</v>
      </c>
      <c r="D7" s="130">
        <v>119253.59</v>
      </c>
      <c r="E7" s="72">
        <v>84</v>
      </c>
      <c r="F7" s="130">
        <v>119983.26</v>
      </c>
      <c r="G7" s="72"/>
      <c r="H7" s="130"/>
      <c r="I7" s="72">
        <v>11</v>
      </c>
      <c r="J7" s="130">
        <v>6890</v>
      </c>
      <c r="K7" s="72">
        <v>10</v>
      </c>
      <c r="L7" s="130">
        <v>5512</v>
      </c>
    </row>
    <row r="8" spans="1:12" ht="16.5" customHeight="1">
      <c r="A8" s="123">
        <v>3</v>
      </c>
      <c r="B8" s="127" t="s">
        <v>115</v>
      </c>
      <c r="C8" s="72">
        <v>50</v>
      </c>
      <c r="D8" s="130">
        <v>86332.96</v>
      </c>
      <c r="E8" s="72">
        <v>49</v>
      </c>
      <c r="F8" s="130">
        <v>86668.77</v>
      </c>
      <c r="G8" s="72"/>
      <c r="H8" s="130"/>
      <c r="I8" s="72">
        <v>1</v>
      </c>
      <c r="J8" s="130">
        <v>1378</v>
      </c>
      <c r="K8" s="72"/>
      <c r="L8" s="130"/>
    </row>
    <row r="9" spans="1:12" ht="16.5" customHeight="1">
      <c r="A9" s="123">
        <v>4</v>
      </c>
      <c r="B9" s="127" t="s">
        <v>116</v>
      </c>
      <c r="C9" s="72">
        <v>45</v>
      </c>
      <c r="D9" s="130">
        <v>32920.63</v>
      </c>
      <c r="E9" s="72">
        <v>35</v>
      </c>
      <c r="F9" s="130">
        <v>33314.49</v>
      </c>
      <c r="G9" s="72"/>
      <c r="H9" s="130"/>
      <c r="I9" s="72">
        <v>10</v>
      </c>
      <c r="J9" s="130">
        <v>5512</v>
      </c>
      <c r="K9" s="72">
        <v>10</v>
      </c>
      <c r="L9" s="130">
        <v>5512</v>
      </c>
    </row>
    <row r="10" spans="1:12" ht="19.5" customHeight="1">
      <c r="A10" s="123">
        <v>5</v>
      </c>
      <c r="B10" s="126" t="s">
        <v>117</v>
      </c>
      <c r="C10" s="72">
        <v>18</v>
      </c>
      <c r="D10" s="130">
        <v>11575.2</v>
      </c>
      <c r="E10" s="72">
        <v>15</v>
      </c>
      <c r="F10" s="130">
        <v>9857.4</v>
      </c>
      <c r="G10" s="72">
        <v>1</v>
      </c>
      <c r="H10" s="130">
        <v>551.2</v>
      </c>
      <c r="I10" s="72"/>
      <c r="J10" s="130"/>
      <c r="K10" s="72">
        <v>2</v>
      </c>
      <c r="L10" s="130">
        <v>1102.4</v>
      </c>
    </row>
    <row r="11" spans="1:12" ht="19.5" customHeight="1">
      <c r="A11" s="123">
        <v>6</v>
      </c>
      <c r="B11" s="127" t="s">
        <v>118</v>
      </c>
      <c r="C11" s="72">
        <v>2</v>
      </c>
      <c r="D11" s="130">
        <v>2756</v>
      </c>
      <c r="E11" s="72">
        <v>2</v>
      </c>
      <c r="F11" s="130">
        <v>2756</v>
      </c>
      <c r="G11" s="72"/>
      <c r="H11" s="130"/>
      <c r="I11" s="72"/>
      <c r="J11" s="130"/>
      <c r="K11" s="72"/>
      <c r="L11" s="130"/>
    </row>
    <row r="12" spans="1:12" ht="19.5" customHeight="1">
      <c r="A12" s="123">
        <v>7</v>
      </c>
      <c r="B12" s="127" t="s">
        <v>119</v>
      </c>
      <c r="C12" s="72">
        <v>16</v>
      </c>
      <c r="D12" s="130">
        <v>8819.2</v>
      </c>
      <c r="E12" s="72">
        <v>13</v>
      </c>
      <c r="F12" s="130">
        <v>7101.4</v>
      </c>
      <c r="G12" s="72">
        <v>1</v>
      </c>
      <c r="H12" s="130">
        <v>551.2</v>
      </c>
      <c r="I12" s="72"/>
      <c r="J12" s="130"/>
      <c r="K12" s="72">
        <v>2</v>
      </c>
      <c r="L12" s="130">
        <v>1102.4</v>
      </c>
    </row>
    <row r="13" spans="1:12" ht="15" customHeight="1">
      <c r="A13" s="123">
        <v>8</v>
      </c>
      <c r="B13" s="126" t="s">
        <v>42</v>
      </c>
      <c r="C13" s="72">
        <v>13</v>
      </c>
      <c r="D13" s="130">
        <v>7165.6</v>
      </c>
      <c r="E13" s="72">
        <v>13</v>
      </c>
      <c r="F13" s="130">
        <v>7167.2</v>
      </c>
      <c r="G13" s="72"/>
      <c r="H13" s="130"/>
      <c r="I13" s="72">
        <v>1</v>
      </c>
      <c r="J13" s="130">
        <v>551.2</v>
      </c>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24</v>
      </c>
      <c r="D15" s="130">
        <v>10335</v>
      </c>
      <c r="E15" s="72">
        <v>22</v>
      </c>
      <c r="F15" s="130">
        <v>4986.6</v>
      </c>
      <c r="G15" s="72"/>
      <c r="H15" s="130"/>
      <c r="I15" s="72"/>
      <c r="J15" s="130"/>
      <c r="K15" s="72">
        <v>2</v>
      </c>
      <c r="L15" s="130">
        <v>1378</v>
      </c>
    </row>
    <row r="16" spans="1:12" ht="21" customHeight="1">
      <c r="A16" s="123">
        <v>11</v>
      </c>
      <c r="B16" s="127" t="s">
        <v>118</v>
      </c>
      <c r="C16" s="72">
        <v>9</v>
      </c>
      <c r="D16" s="130">
        <v>6201</v>
      </c>
      <c r="E16" s="72">
        <v>7</v>
      </c>
      <c r="F16" s="130">
        <v>852.6</v>
      </c>
      <c r="G16" s="72"/>
      <c r="H16" s="130"/>
      <c r="I16" s="72"/>
      <c r="J16" s="130"/>
      <c r="K16" s="72">
        <v>2</v>
      </c>
      <c r="L16" s="130">
        <v>1378</v>
      </c>
    </row>
    <row r="17" spans="1:12" ht="21" customHeight="1">
      <c r="A17" s="123">
        <v>12</v>
      </c>
      <c r="B17" s="127" t="s">
        <v>119</v>
      </c>
      <c r="C17" s="72">
        <v>15</v>
      </c>
      <c r="D17" s="130">
        <v>4134</v>
      </c>
      <c r="E17" s="72">
        <v>15</v>
      </c>
      <c r="F17" s="130">
        <v>4134</v>
      </c>
      <c r="G17" s="72"/>
      <c r="H17" s="130"/>
      <c r="I17" s="72"/>
      <c r="J17" s="130"/>
      <c r="K17" s="72"/>
      <c r="L17" s="130"/>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1</v>
      </c>
      <c r="D21" s="130">
        <v>606.32</v>
      </c>
      <c r="E21" s="72">
        <v>1</v>
      </c>
      <c r="F21" s="130">
        <v>275.6</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4</v>
      </c>
      <c r="D34" s="97">
        <f aca="true" t="shared" si="3" ref="D34:L34">SUM(D35,D42,D43,D44)</f>
        <v>3031.6</v>
      </c>
      <c r="E34" s="71">
        <f t="shared" si="3"/>
        <v>4</v>
      </c>
      <c r="F34" s="97">
        <f t="shared" si="3"/>
        <v>3031.6</v>
      </c>
      <c r="G34" s="71">
        <f t="shared" si="3"/>
        <v>0</v>
      </c>
      <c r="H34" s="97">
        <f t="shared" si="3"/>
        <v>0</v>
      </c>
      <c r="I34" s="71">
        <f t="shared" si="3"/>
        <v>0</v>
      </c>
      <c r="J34" s="97">
        <f t="shared" si="3"/>
        <v>0</v>
      </c>
      <c r="K34" s="71">
        <f t="shared" si="3"/>
        <v>0</v>
      </c>
      <c r="L34" s="97">
        <f t="shared" si="3"/>
        <v>0</v>
      </c>
    </row>
    <row r="35" spans="1:12" ht="24" customHeight="1">
      <c r="A35" s="123">
        <v>30</v>
      </c>
      <c r="B35" s="126" t="s">
        <v>131</v>
      </c>
      <c r="C35" s="72">
        <f>SUM(C36,C39)</f>
        <v>4</v>
      </c>
      <c r="D35" s="130">
        <f aca="true" t="shared" si="4" ref="D35:L35">SUM(D36,D39)</f>
        <v>3031.6</v>
      </c>
      <c r="E35" s="72">
        <f t="shared" si="4"/>
        <v>4</v>
      </c>
      <c r="F35" s="130">
        <f t="shared" si="4"/>
        <v>3031.6</v>
      </c>
      <c r="G35" s="72">
        <f t="shared" si="4"/>
        <v>0</v>
      </c>
      <c r="H35" s="130">
        <f t="shared" si="4"/>
        <v>0</v>
      </c>
      <c r="I35" s="72">
        <f t="shared" si="4"/>
        <v>0</v>
      </c>
      <c r="J35" s="130">
        <f t="shared" si="4"/>
        <v>0</v>
      </c>
      <c r="K35" s="72">
        <f t="shared" si="4"/>
        <v>0</v>
      </c>
      <c r="L35" s="130">
        <f t="shared" si="4"/>
        <v>0</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4</v>
      </c>
      <c r="D39" s="130">
        <v>3031.6</v>
      </c>
      <c r="E39" s="72">
        <v>4</v>
      </c>
      <c r="F39" s="130">
        <v>3031.6</v>
      </c>
      <c r="G39" s="72"/>
      <c r="H39" s="130"/>
      <c r="I39" s="72"/>
      <c r="J39" s="130"/>
      <c r="K39" s="72"/>
      <c r="L39" s="130"/>
    </row>
    <row r="40" spans="1:12" ht="30" customHeight="1">
      <c r="A40" s="123">
        <v>35</v>
      </c>
      <c r="B40" s="127" t="s">
        <v>135</v>
      </c>
      <c r="C40" s="72">
        <v>1</v>
      </c>
      <c r="D40" s="130">
        <v>1378</v>
      </c>
      <c r="E40" s="72">
        <v>1</v>
      </c>
      <c r="F40" s="130">
        <v>1378</v>
      </c>
      <c r="G40" s="72"/>
      <c r="H40" s="130"/>
      <c r="I40" s="72"/>
      <c r="J40" s="130"/>
      <c r="K40" s="72"/>
      <c r="L40" s="130"/>
    </row>
    <row r="41" spans="1:12" ht="21" customHeight="1">
      <c r="A41" s="123">
        <v>36</v>
      </c>
      <c r="B41" s="127" t="s">
        <v>119</v>
      </c>
      <c r="C41" s="72">
        <v>3</v>
      </c>
      <c r="D41" s="130">
        <v>1653.6</v>
      </c>
      <c r="E41" s="72">
        <v>3</v>
      </c>
      <c r="F41" s="130">
        <v>1653.6</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v>
      </c>
      <c r="D45" s="97">
        <f aca="true" t="shared" si="5" ref="D45:L45">SUM(D46:D51)</f>
        <v>8.27</v>
      </c>
      <c r="E45" s="71">
        <f t="shared" si="5"/>
        <v>1</v>
      </c>
      <c r="F45" s="97">
        <f t="shared" si="5"/>
        <v>16.53</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1</v>
      </c>
      <c r="D46" s="130">
        <v>8.27</v>
      </c>
      <c r="E46" s="72">
        <v>1</v>
      </c>
      <c r="F46" s="130">
        <v>16.53</v>
      </c>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110</v>
      </c>
      <c r="D52" s="97">
        <v>30315.9999999999</v>
      </c>
      <c r="E52" s="71">
        <v>71</v>
      </c>
      <c r="F52" s="97">
        <v>19567.6</v>
      </c>
      <c r="G52" s="71"/>
      <c r="H52" s="97"/>
      <c r="I52" s="71">
        <v>110</v>
      </c>
      <c r="J52" s="97">
        <v>30315.9999999999</v>
      </c>
      <c r="K52" s="72"/>
      <c r="L52" s="97"/>
    </row>
    <row r="53" spans="1:12" ht="15">
      <c r="A53" s="123">
        <v>48</v>
      </c>
      <c r="B53" s="124" t="s">
        <v>129</v>
      </c>
      <c r="C53" s="71">
        <f aca="true" t="shared" si="6" ref="C53:L53">SUM(C6,C25,C34,C45,C52)</f>
        <v>266</v>
      </c>
      <c r="D53" s="97">
        <f t="shared" si="6"/>
        <v>182291.5799999999</v>
      </c>
      <c r="E53" s="71">
        <f t="shared" si="6"/>
        <v>211</v>
      </c>
      <c r="F53" s="97">
        <f t="shared" si="6"/>
        <v>164885.79</v>
      </c>
      <c r="G53" s="71">
        <f t="shared" si="6"/>
        <v>1</v>
      </c>
      <c r="H53" s="97">
        <f t="shared" si="6"/>
        <v>551.2</v>
      </c>
      <c r="I53" s="71">
        <f t="shared" si="6"/>
        <v>122</v>
      </c>
      <c r="J53" s="97">
        <f t="shared" si="6"/>
        <v>37757.1999999999</v>
      </c>
      <c r="K53" s="71">
        <f t="shared" si="6"/>
        <v>14</v>
      </c>
      <c r="L53" s="97">
        <f t="shared" si="6"/>
        <v>7992.4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&amp;L1468752A&amp;CФорма № 10, Підрозділ: Савранський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&amp;L1468752A&amp;CФорма № 10, Підрозділ: Савранський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14</v>
      </c>
      <c r="F4" s="134">
        <f>SUM(F5:F20)</f>
        <v>7992.4</v>
      </c>
    </row>
    <row r="5" spans="1:6" ht="20.25" customHeight="1">
      <c r="A5" s="103">
        <v>2</v>
      </c>
      <c r="B5" s="158" t="s">
        <v>97</v>
      </c>
      <c r="C5" s="159"/>
      <c r="D5" s="160"/>
      <c r="E5" s="55">
        <v>1</v>
      </c>
      <c r="F5" s="132">
        <v>551.2</v>
      </c>
    </row>
    <row r="6" spans="1:6" ht="28.5" customHeight="1">
      <c r="A6" s="103">
        <v>3</v>
      </c>
      <c r="B6" s="158" t="s">
        <v>98</v>
      </c>
      <c r="C6" s="159"/>
      <c r="D6" s="160"/>
      <c r="E6" s="55"/>
      <c r="F6" s="132"/>
    </row>
    <row r="7" spans="1:6" ht="20.25" customHeight="1">
      <c r="A7" s="103">
        <v>4</v>
      </c>
      <c r="B7" s="158" t="s">
        <v>99</v>
      </c>
      <c r="C7" s="159"/>
      <c r="D7" s="160"/>
      <c r="E7" s="55">
        <v>10</v>
      </c>
      <c r="F7" s="132">
        <v>5512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3</v>
      </c>
      <c r="F13" s="132">
        <v>1929.2</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145</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&amp;L1468752A&amp;CФорма № 10, Підрозділ: Савранський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5</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&amp;L1468752A&amp;C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Малий Роман Володимирович</cp:lastModifiedBy>
  <cp:lastPrinted>2016-01-25T10:27:43Z</cp:lastPrinted>
  <dcterms:created xsi:type="dcterms:W3CDTF">2015-09-09T10:27:37Z</dcterms:created>
  <dcterms:modified xsi:type="dcterms:W3CDTF">2016-07-07T12:05:56Z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10_00512_2.2016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1468752A</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