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<sst xmlns="http://schemas.openxmlformats.org/spreadsheetml/2006/main" count="489" uniqueCount="397">
  <si>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</si>
  <si>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</si>
  <si>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</si>
  <si>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</si>
  <si>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</si>
  <si>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</si>
  <si>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</si>
  <si>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</si>
  <si>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</si>
  <si>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</si>
  <si>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</si>
  <si>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</si>
  <si>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</si>
  <si>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</si>
  <si>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</si>
  <si>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</si>
  <si>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</si>
  <si>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</si>
  <si>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</si>
  <si>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</si>
  <si>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</si>
  <si>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</si>
  <si>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</si>
  <si>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</si>
  <si>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</si>
  <si>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</si>
  <si>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</si>
  <si>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</si>
  <si>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</si>
  <si>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</si>
  <si>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</si>
  <si>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</si>
  <si>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</si>
  <si>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</si>
  <si>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</si>
  <si>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</si>
  <si>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</si>
  <si>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</si>
  <si>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</si>
  <si>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</si>
  <si>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</si>
  <si>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</si>
  <si>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</si>
  <si>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</si>
  <si>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</si>
  <si>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</si>
  <si>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</si>
  <si>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</si>
  <si>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</si>
  <si>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</si>
  <si>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</si>
  <si>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</si>
  <si>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</si>
  <si>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</si>
  <si>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</si>
  <si>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</si>
  <si>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</si>
  <si>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</si>
  <si>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</si>
  <si>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</si>
  <si>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</si>
  <si>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</si>
  <si>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</si>
  <si>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</si>
  <si>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</si>
  <si>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</si>
  <si>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</si>
  <si>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</si>
  <si>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</si>
  <si>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</si>
  <si>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</si>
  <si>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</si>
  <si>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</si>
  <si>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</si>
  <si>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</si>
  <si>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</si>
  <si>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</si>
  <si>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</si>
  <si>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</si>
  <si>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</si>
  <si>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</si>
  <si>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</si>
  <si>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</si>
  <si>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</si>
  <si>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</si>
  <si>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</si>
  <si>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</si>
  <si>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</si>
  <si>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</si>
  <si>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</si>
  <si>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</si>
  <si>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</si>
  <si>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</si>
  <si>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</si>
  <si>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</si>
  <si>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</si>
  <si>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</si>
  <si>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</si>
  <si>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</si>
  <si>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</si>
  <si>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</si>
  <si>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</si>
  <si>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</si>
  <si>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</si>
  <si>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</si>
  <si>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</si>
  <si>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</si>
  <si>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</si>
  <si>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</si>
  <si>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</si>
  <si>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</si>
  <si>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</si>
  <si>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</si>
  <si>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</si>
  <si>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</si>
  <si>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</si>
  <si>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</si>
  <si>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</si>
  <si>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</si>
  <si>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</si>
  <si>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</si>
  <si>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</si>
  <si>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</si>
  <si>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</si>
  <si>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</si>
  <si>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</si>
  <si>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</si>
  <si>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</si>
  <si>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</si>
  <si>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</si>
  <si>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</si>
  <si>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</si>
  <si>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</si>
  <si>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</si>
  <si>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</si>
  <si>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</si>
  <si>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</si>
  <si>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</si>
  <si>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</si>
  <si>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</si>
  <si>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</si>
  <si>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</si>
  <si>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</si>
  <si>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</si>
  <si>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</si>
  <si>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</si>
  <si>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</si>
  <si>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</si>
  <si>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</si>
  <si>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</si>
  <si>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</si>
  <si>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</si>
  <si>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</si>
  <si>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</si>
  <si>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</si>
  <si>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</si>
  <si>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</si>
  <si>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</si>
  <si>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</si>
  <si>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</si>
  <si>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</si>
  <si>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</si>
  <si>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</si>
  <si>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</si>
  <si>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</si>
  <si>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</si>
  <si>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</si>
  <si>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</si>
  <si>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</si>
  <si>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</si>
  <si>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</si>
  <si>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</si>
  <si>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</si>
  <si>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</si>
  <si>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</si>
  <si>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</si>
  <si>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</si>
  <si>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</si>
  <si>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</si>
  <si>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</si>
  <si>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</si>
  <si>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</si>
  <si>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</si>
  <si>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</si>
  <si>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</si>
  <si>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</si>
  <si>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</si>
  <si>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</si>
  <si>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</si>
  <si>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</si>
  <si>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</si>
  <si>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</si>
  <si>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</si>
  <si>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</si>
  <si>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</si>
  <si>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</si>
  <si>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</si>
  <si>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</si>
  <si>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</si>
  <si>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</si>
  <si>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</si>
  <si>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</si>
  <si>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</si>
  <si>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</si>
  <si>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</si>
  <si>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</si>
  <si>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</si>
  <si>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</si>
  <si>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</si>
  <si>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</si>
  <si>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</si>
  <si>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</si>
  <si>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</si>
  <si>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</si>
  <si>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</si>
  <si>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</si>
  <si>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</si>
  <si>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</si>
  <si>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</si>
  <si>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</si>
  <si>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</si>
  <si>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</si>
  <si>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</si>
  <si>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</si>
  <si>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</si>
  <si>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</si>
  <si>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</si>
  <si>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</si>
  <si>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</si>
  <si>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</si>
  <si>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</si>
  <si>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</si>
  <si>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</si>
  <si>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</si>
  <si>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</si>
  <si>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</si>
  <si>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</si>
  <si>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</si>
  <si>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</si>
  <si>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</si>
  <si>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</si>
  <si>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</si>
  <si>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</si>
  <si>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</si>
  <si>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</si>
  <si>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</si>
  <si>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</si>
  <si>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</si>
  <si>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</si>
  <si>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</si>
  <si>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</si>
  <si>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</si>
  <si>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</si>
  <si>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</si>
  <si>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</si>
  <si>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</si>
  <si>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</si>
  <si>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</si>
  <si>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</si>
  <si>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</si>
  <si>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</si>
  <si>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</si>
  <si>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</si>
  <si>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</si>
  <si>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</si>
  <si>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</si>
  <si>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</si>
  <si>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</si>
  <si>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</si>
  <si>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</si>
  <si>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</si>
  <si>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</si>
  <si>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</si>
  <si>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</si>
  <si>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</si>
  <si>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</si>
  <si>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</si>
  <si>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</si>
  <si>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</si>
  <si>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</si>
  <si>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</si>
  <si>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</si>
  <si>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</si>
  <si>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</si>
  <si>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</si>
  <si>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</si>
  <si>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</si>
  <si>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</si>
  <si>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</si>
  <si>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</si>
  <si>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</si>
  <si>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</si>
  <si>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</si>
  <si>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</si>
  <si>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</si>
  <si>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</si>
  <si>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</si>
  <si>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</si>
  <si>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</si>
  <si>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</si>
  <si>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</si>
  <si>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</si>
  <si>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</si>
  <si>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</si>
  <si>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</si>
  <si>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</si>
  <si>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</si>
  <si>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</si>
  <si>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</si>
  <si>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</si>
  <si>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</si>
  <si>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</si>
  <si>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</si>
  <si>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</si>
  <si>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</si>
  <si>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</si>
  <si>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</si>
  <si>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</si>
  <si>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</si>
  <si>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</si>
  <si>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</si>
  <si>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</si>
  <si>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</si>
  <si>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</si>
  <si>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</si>
  <si>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</si>
  <si>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</si>
  <si>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</si>
  <si>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</si>
  <si>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</si>
  <si>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</si>
  <si>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</si>
  <si>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</si>
  <si>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</si>
  <si>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</si>
  <si>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</si>
  <si>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</si>
  <si>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</si>
  <si>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</si>
  <si>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</si>
  <si>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</si>
  <si>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</si>
  <si>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</si>
  <si>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</si>
  <si>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</si>
  <si>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</si>
  <si>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</si>
  <si>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</si>
  <si>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</si>
  <si>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</si>
  <si>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</si>
  <si>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</si>
  <si>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</si>
  <si>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</si>
  <si>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</si>
  <si>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</si>
  <si>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</si>
  <si>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</si>
  <si>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</si>
  <si>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</si>
  <si>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</si>
  <si>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</si>
  <si>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</si>
  <si>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</si>
  <si>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</si>
  <si>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</si>
  <si>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</si>
  <si>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</si>
  <si>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</si>
  <si>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</si>
  <si>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</si>
  <si>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</si>
  <si>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</si>
  <si>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</si>
  <si>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</si>
  <si>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Савранський районний суд Одеської області</t>
  </si>
  <si>
    <t>66200. Одеська область.смт. Саврань</t>
  </si>
  <si>
    <t>вул. Генерала Карначова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</si>
  <si>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</si>
  <si>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</si>
  <si>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</si>
  <si>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</si>
  <si>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</si>
  <si>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</si>
  <si>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</si>
  <si>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</si>
  <si>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</si>
  <si>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</si>
  <si>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</si>
  <si>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</si>
  <si>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</si>
  <si>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Н.О. Бростовська</t>
  </si>
  <si>
    <t/>
  </si>
  <si>
    <t>О.М. Самойлюк</t>
  </si>
  <si>
    <t>(04865) 3-30-88</t>
  </si>
  <si>
    <t>inbox@sr.od.court.gov.ua</t>
  </si>
  <si>
    <t>3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</si>
</sst>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5</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&amp;L76A2DBEE&amp;C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&amp;L76A2DBEE&amp;CФорма № 1-1, Підрозділ: Савранський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c r="D6" s="178"/>
      <c r="E6" s="178"/>
      <c r="F6" s="179"/>
      <c r="G6" s="178"/>
    </row>
    <row r="7" spans="1:7" s="43" customFormat="1" ht="21" customHeight="1">
      <c r="A7" s="69">
        <v>2</v>
      </c>
      <c r="B7" s="70" t="s">
        <v>273</v>
      </c>
      <c r="C7" s="179">
        <f>'розділ 6 '!C28+'розділ 6 '!D28</f>
        <v>0</v>
      </c>
      <c r="D7" s="179">
        <f>'розділ 6 '!D28</f>
        <v>0</v>
      </c>
      <c r="E7" s="179">
        <f>'розділ 6 '!E28</f>
        <v>0</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0</v>
      </c>
      <c r="D9" s="179">
        <f>'розділ 5 '!E6</f>
        <v>0</v>
      </c>
      <c r="E9" s="179">
        <f>'розділ 5 '!F6</f>
        <v>0</v>
      </c>
      <c r="F9" s="179">
        <f>'розділ 5 '!I6</f>
        <v>0</v>
      </c>
      <c r="G9" s="179">
        <f>'розділ 5 '!J6</f>
        <v>0</v>
      </c>
    </row>
    <row r="10" spans="1:7" s="43" customFormat="1" ht="39.75" customHeight="1">
      <c r="A10" s="69">
        <v>5</v>
      </c>
      <c r="B10" s="70" t="s">
        <v>227</v>
      </c>
      <c r="C10" s="179">
        <f>'розділ 5 '!D39+'розділ 5 '!E39</f>
        <v>0</v>
      </c>
      <c r="D10" s="179">
        <f>'розділ 5 '!E39</f>
        <v>0</v>
      </c>
      <c r="E10" s="179">
        <f>'розділ 5 '!F39</f>
        <v>0</v>
      </c>
      <c r="F10" s="179">
        <f>'розділ 5 '!I39</f>
        <v>0</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0</v>
      </c>
      <c r="D14" s="180">
        <f>SUM(D6:D13)</f>
        <v>0</v>
      </c>
      <c r="E14" s="180">
        <f>SUM(E6:E13)</f>
        <v>0</v>
      </c>
      <c r="F14" s="180">
        <f>SUM(F6:F13)</f>
        <v>0</v>
      </c>
      <c r="G14" s="180">
        <f>SUM(G6:G13)</f>
        <v>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&amp;L76A2DBEE&amp;CФорма № 1-1, Підрозділ: Савранський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row>
    <row r="26" spans="1:29" ht="16.5" customHeight="1">
      <c r="A26" s="86">
        <v>18</v>
      </c>
      <c r="B26" s="91" t="s">
        <v>77</v>
      </c>
      <c r="C26" s="151">
        <v>185</v>
      </c>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row>
    <row r="42" spans="1:29" ht="21" customHeight="1">
      <c r="A42" s="86">
        <v>34</v>
      </c>
      <c r="B42" s="91" t="s">
        <v>113</v>
      </c>
      <c r="C42" s="151">
        <v>286</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row>
    <row r="47" spans="1:29" ht="26.25" customHeight="1">
      <c r="A47" s="86">
        <v>39</v>
      </c>
      <c r="B47" s="90" t="s">
        <v>346</v>
      </c>
      <c r="C47" s="94" t="s">
        <v>364</v>
      </c>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0</v>
      </c>
      <c r="E66" s="182">
        <f>E9+E10+E15+E18+E20+E25+E32+E35+E36+E40+E41+E44+E46+E51+E53+E55+E56+E62+E63+E64+E65</f>
        <v>0</v>
      </c>
      <c r="F66" s="182">
        <f>F9+F10+F15+F18+F20+F25+F32+F35+F36+F40+F41+F44+F46+F51+F53+F55+F56+F62+F63+F64+F65</f>
        <v>0</v>
      </c>
      <c r="G66" s="182">
        <f>G9+G10+G15+G18+G20+G25+G32+G35+G36+G40+G41+G44+G46+G51+G53+G55+G56+G62+G63+G64+G65</f>
        <v>0</v>
      </c>
      <c r="H66" s="182">
        <f>H9+H10+H15+H18+H20+H25+H32+H35+H36+H40+H41+H44+H46+H51+H53+H55+H56+H62+H63+H64+H65</f>
        <v>0</v>
      </c>
      <c r="I66" s="182">
        <f>I9+I10+I15+I18+I20+I25+I32+I35+I36+I40+I41+I44+I46+I51+I53+I55+I56+I62+I63+I64+I65</f>
        <v>0</v>
      </c>
      <c r="J66" s="182">
        <f>J9+J10+J15+J18+J20+J25+J32+J35+J36+J40+J41+J44+J46+J51+J53+J55+J56+J62+J63+J64+J65</f>
        <v>0</v>
      </c>
      <c r="K66" s="182">
        <f>K9+K10+K15+K18+K20+K25+K32+K35+K36+K40+K41+K44+K46+K51+K53+K55+K56+K62+K63+K64+K65</f>
        <v>0</v>
      </c>
      <c r="L66" s="182">
        <f>L9+L10+L15+L18+L20+L25+L32+L35+L36+L40+L41+L44+L46+L51+L53+L55+L56+L62+L63+L64+L65</f>
        <v>0</v>
      </c>
      <c r="M66" s="182">
        <f>M9+M10+M15+M18+M20+M25+M32+M35+M36+M40+M41+M44+M46+M51+M53+M55+M56+M62+M63+M64+M65</f>
        <v>0</v>
      </c>
      <c r="N66" s="182">
        <f>N9+N10+N15+N18+N20+N25+N32+N35+N36+N40+N41+N44+N46+N51+N53+N55+N56+N62+N63+N64+N65</f>
        <v>0</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0</v>
      </c>
      <c r="S66" s="182">
        <f>S9+S10+S15+S18+S20+S25+S32+S35+S36+S40+S41+S44+S46+S51+S53+S55+S56+S62+S63+S64+S65</f>
        <v>0</v>
      </c>
      <c r="T66" s="182">
        <f>T9+T10+T15+T18+T20+T25+T32+T35+T36+T40+T41+T44+T46+T51+T53+T55+T56+T62+T63+T64+T65</f>
        <v>0</v>
      </c>
      <c r="U66" s="182">
        <f>U9+U10+U15+U18+U20+U25+U32+U35+U36+U40+U41+U44+U46+U51+U53+U55+U56+U62+U63+U64+U65</f>
        <v>0</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0</v>
      </c>
      <c r="AB66" s="182">
        <f>AB9+AB10+AB15+AB18+AB20+AB25+AB32+AB35+AB36+AB40+AB41+AB44+AB46+AB51+AB53+AB55+AB56+AB62+AB63+AB64+AB65</f>
        <v>0</v>
      </c>
      <c r="AC66" s="182">
        <f>AC9+AC10+AC15+AC18+AC20+AC25+AC32+AC35+AC36+AC40+AC41+AC44+AC46+AC51+AC53+AC55+AC56+AC62+AC63+AC64+AC65</f>
        <v>0</v>
      </c>
    </row>
    <row r="67" spans="1:29" ht="15.75" customHeight="1">
      <c r="A67" s="86">
        <v>59</v>
      </c>
      <c r="B67" s="149" t="s">
        <v>331</v>
      </c>
      <c r="C67" s="87"/>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4"/>
      <c r="AB67" s="183"/>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c r="F72" s="183"/>
      <c r="G72" s="183"/>
      <c r="H72" s="183"/>
      <c r="I72" s="183"/>
      <c r="J72" s="183"/>
      <c r="K72" s="183"/>
      <c r="L72" s="183"/>
      <c r="M72" s="183"/>
      <c r="N72" s="183"/>
      <c r="O72" s="183"/>
      <c r="P72" s="183"/>
      <c r="Q72" s="183"/>
      <c r="R72" s="181"/>
      <c r="S72" s="181"/>
      <c r="T72" s="181"/>
      <c r="U72" s="181"/>
      <c r="V72" s="181"/>
      <c r="W72" s="181"/>
      <c r="X72" s="183"/>
      <c r="Y72" s="183"/>
      <c r="Z72" s="183"/>
      <c r="AA72" s="183"/>
      <c r="AB72" s="183"/>
      <c r="AC72" s="183"/>
    </row>
    <row r="73" spans="1:29" ht="20.25" customHeight="1">
      <c r="A73" s="86">
        <v>65</v>
      </c>
      <c r="B73" s="149" t="s">
        <v>200</v>
      </c>
      <c r="C73" s="87"/>
      <c r="D73" s="183"/>
      <c r="E73" s="183"/>
      <c r="F73" s="183"/>
      <c r="G73" s="183"/>
      <c r="H73" s="183"/>
      <c r="I73" s="183"/>
      <c r="J73" s="183"/>
      <c r="K73" s="183"/>
      <c r="L73" s="183"/>
      <c r="M73" s="183"/>
      <c r="N73" s="183"/>
      <c r="O73" s="183"/>
      <c r="P73" s="183"/>
      <c r="Q73" s="183"/>
      <c r="R73" s="181"/>
      <c r="S73" s="181"/>
      <c r="T73" s="181"/>
      <c r="U73" s="181"/>
      <c r="V73" s="181"/>
      <c r="W73" s="181"/>
      <c r="X73" s="183"/>
      <c r="Y73" s="183"/>
      <c r="Z73" s="183"/>
      <c r="AA73" s="183"/>
      <c r="AB73" s="183"/>
      <c r="AC73" s="183"/>
    </row>
    <row r="74" spans="1:29" ht="16.5" customHeight="1">
      <c r="A74" s="86">
        <v>66</v>
      </c>
      <c r="B74" s="149" t="s">
        <v>333</v>
      </c>
      <c r="C74" s="87"/>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&amp;L76A2DBEE&amp;CФорма № 1-1, Підрозділ: Савранський районний суд Одеської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row>
    <row r="4" spans="1:4" ht="20.25" customHeight="1">
      <c r="A4" s="101">
        <v>2</v>
      </c>
      <c r="B4" s="278" t="s">
        <v>71</v>
      </c>
      <c r="C4" s="102" t="s">
        <v>204</v>
      </c>
      <c r="D4" s="185"/>
    </row>
    <row r="5" spans="1:4" ht="20.25" customHeight="1">
      <c r="A5" s="101">
        <v>3</v>
      </c>
      <c r="B5" s="279"/>
      <c r="C5" s="102" t="s">
        <v>205</v>
      </c>
      <c r="D5" s="185"/>
    </row>
    <row r="6" spans="1:4" ht="20.25" customHeight="1">
      <c r="A6" s="101">
        <v>4</v>
      </c>
      <c r="B6" s="279"/>
      <c r="C6" s="102" t="s">
        <v>203</v>
      </c>
      <c r="D6" s="185"/>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c r="H31" s="24"/>
      <c r="I31" s="24"/>
    </row>
    <row r="32" spans="1:9" ht="16.5" customHeight="1">
      <c r="A32" s="101">
        <v>30</v>
      </c>
      <c r="B32" s="267" t="s">
        <v>330</v>
      </c>
      <c r="C32" s="268"/>
      <c r="D32" s="185">
        <v>20</v>
      </c>
      <c r="H32" s="24"/>
      <c r="I32" s="24"/>
    </row>
    <row r="33" spans="1:9" ht="16.5" customHeight="1">
      <c r="A33" s="101">
        <v>31</v>
      </c>
      <c r="B33" s="267" t="s">
        <v>239</v>
      </c>
      <c r="C33" s="268"/>
      <c r="D33" s="185"/>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&amp;L76A2DBEE&amp;CФорма № 1-1, Підрозділ: Савранський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c r="C6" s="188"/>
      <c r="D6" s="187"/>
      <c r="E6" s="187"/>
      <c r="F6" s="187"/>
      <c r="G6" s="187"/>
      <c r="H6" s="187"/>
      <c r="I6" s="187"/>
      <c r="J6" s="187"/>
      <c r="K6" s="187"/>
      <c r="L6" s="187"/>
      <c r="M6" s="187"/>
      <c r="N6" s="187"/>
      <c r="O6" s="187"/>
      <c r="P6" s="187"/>
      <c r="Q6" s="187"/>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&amp;L76A2DBEE&amp;CФорма № 1-1, Підрозділ: Савранський районний суд Одеської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c r="H7" s="190"/>
      <c r="I7" s="190"/>
      <c r="J7" s="190"/>
      <c r="K7" s="190"/>
      <c r="L7" s="190"/>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c r="H14" s="190"/>
      <c r="I14" s="190"/>
      <c r="J14" s="190"/>
      <c r="K14" s="190"/>
      <c r="L14" s="190"/>
      <c r="M14" s="190"/>
      <c r="N14" s="190"/>
      <c r="O14" s="191"/>
      <c r="P14" s="191"/>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0</v>
      </c>
      <c r="H18" s="192">
        <f aca="true" t="shared" si="0" ref="H18:P18">H7+H14+H15+H16+H17</f>
        <v>0</v>
      </c>
      <c r="I18" s="192">
        <f t="shared" si="0"/>
        <v>0</v>
      </c>
      <c r="J18" s="192">
        <f t="shared" si="0"/>
        <v>0</v>
      </c>
      <c r="K18" s="192">
        <f t="shared" si="0"/>
        <v>0</v>
      </c>
      <c r="L18" s="192">
        <f t="shared" si="0"/>
        <v>0</v>
      </c>
      <c r="M18" s="192">
        <f t="shared" si="0"/>
        <v>0</v>
      </c>
      <c r="N18" s="192">
        <f t="shared" si="0"/>
        <v>0</v>
      </c>
      <c r="O18" s="193">
        <f t="shared" si="0"/>
        <v>0</v>
      </c>
      <c r="P18" s="193">
        <f t="shared" si="0"/>
        <v>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&amp;L76A2DBEE&amp;CФорма № 1-1, Підрозділ: Савранський районний суд Одеської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c r="F6" s="194"/>
      <c r="G6" s="194"/>
      <c r="H6" s="194"/>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c r="F20" s="194"/>
      <c r="G20" s="194"/>
      <c r="H20" s="194"/>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c r="F23" s="195"/>
      <c r="G23" s="195"/>
      <c r="H23" s="195"/>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c r="F33" s="195"/>
      <c r="G33" s="195"/>
      <c r="H33" s="195"/>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c r="F35" s="195"/>
      <c r="G35" s="195"/>
      <c r="H35" s="195"/>
      <c r="I35" s="195"/>
      <c r="J35" s="195"/>
      <c r="K35" s="35"/>
      <c r="L35" s="7"/>
    </row>
    <row r="36" spans="1:12" s="1" customFormat="1" ht="14.25" customHeight="1">
      <c r="A36" s="108">
        <v>31</v>
      </c>
      <c r="B36" s="351" t="s">
        <v>23</v>
      </c>
      <c r="C36" s="352"/>
      <c r="D36" s="195"/>
      <c r="E36" s="195"/>
      <c r="F36" s="195"/>
      <c r="G36" s="195"/>
      <c r="H36" s="195"/>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c r="F38" s="195"/>
      <c r="G38" s="195"/>
      <c r="H38" s="195"/>
      <c r="I38" s="195"/>
      <c r="J38" s="195"/>
      <c r="K38" s="35"/>
      <c r="L38" s="7"/>
    </row>
    <row r="39" spans="1:12" s="1" customFormat="1" ht="24" customHeight="1">
      <c r="A39" s="108">
        <v>34</v>
      </c>
      <c r="B39" s="329" t="s">
        <v>388</v>
      </c>
      <c r="C39" s="330"/>
      <c r="D39" s="194"/>
      <c r="E39" s="194"/>
      <c r="F39" s="194"/>
      <c r="G39" s="194"/>
      <c r="H39" s="194"/>
      <c r="I39" s="194"/>
      <c r="J39" s="194"/>
      <c r="K39" s="35"/>
      <c r="L39" s="7"/>
    </row>
    <row r="40" spans="1:12" s="1" customFormat="1" ht="14.25" customHeight="1">
      <c r="A40" s="108">
        <v>35</v>
      </c>
      <c r="B40" s="365" t="s">
        <v>9</v>
      </c>
      <c r="C40" s="366"/>
      <c r="D40" s="195"/>
      <c r="E40" s="195"/>
      <c r="F40" s="195"/>
      <c r="G40" s="195"/>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c r="F42" s="195"/>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0</v>
      </c>
      <c r="E50" s="196">
        <f aca="true" t="shared" si="0" ref="E50:J50">E6+E39+E49</f>
        <v>0</v>
      </c>
      <c r="F50" s="196">
        <f t="shared" si="0"/>
        <v>0</v>
      </c>
      <c r="G50" s="196">
        <f t="shared" si="0"/>
        <v>0</v>
      </c>
      <c r="H50" s="196">
        <f t="shared" si="0"/>
        <v>0</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&amp;L76A2DBEE&amp;CФорма № 1-1, Підрозділ: Савранський районний суд Одеської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c r="E15" s="197"/>
      <c r="F15" s="197"/>
      <c r="G15" s="197"/>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c r="E23" s="197"/>
      <c r="F23" s="197"/>
      <c r="G23" s="197"/>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0</v>
      </c>
      <c r="D28" s="198">
        <f>SUM(D6:D27)</f>
        <v>0</v>
      </c>
      <c r="E28" s="198">
        <f>SUM(E6:E27)</f>
        <v>0</v>
      </c>
      <c r="F28" s="198">
        <f>SUM(F6:F27)</f>
        <v>0</v>
      </c>
      <c r="G28" s="198">
        <f>SUM(G6:G27)</f>
        <v>0</v>
      </c>
      <c r="H28" s="198">
        <f>SUM(H6:H27)</f>
        <v>0</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c r="E30" s="197"/>
      <c r="F30" s="197"/>
      <c r="G30" s="197"/>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&amp;L76A2DBEE&amp;CФорма № 1-1, Підрозділ: Савранський районний суд Одеської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&amp;L76A2DBEE&amp;CФорма № 1-1, Підрозділ: Савранський районний суд Одеської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Зал № 1</cp:lastModifiedBy>
  <cp:lastPrinted>2015-12-10T14:21:22Z</cp:lastPrinted>
  <dcterms:created xsi:type="dcterms:W3CDTF">2015-09-09T11:45:10Z</dcterms:created>
  <dcterms:modified xsi:type="dcterms:W3CDTF">2017-07-21T06:24:41Z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1-1_00512_2.2017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76A2DBEE</vt:lpwstr>
  </property>
  <property fmtid="{D5CDD505-2E9C-101B-9397-08002B2CF9AE}" pid="10" name="Підрозд">
    <vt:lpwstr>Савранський районний суд Одеської області</vt:lpwstr>
  </property>
  <property fmtid="{D5CDD505-2E9C-101B-9397-08002B2CF9AE}" pid="11" name="ПідрозділDB">
    <vt:i4>0</vt:i4>
  </property>
  <property fmtid="{D5CDD505-2E9C-101B-9397-08002B2CF9AE}" pid="12" name="Підрозділ">
    <vt:i4>747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